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maikol/Desktop/Operaciones/LICITACIÓN PROYECTO ELÉCTRICO 23/DOCUMENTOS LICITACIÓN/licitacinnuevosalimentadoresclubprovidencia/"/>
    </mc:Choice>
  </mc:AlternateContent>
  <xr:revisionPtr revIDLastSave="0" documentId="8_{04A42E53-7630-CB4C-A25E-683023AF279F}" xr6:coauthVersionLast="47" xr6:coauthVersionMax="47" xr10:uidLastSave="{00000000-0000-0000-0000-000000000000}"/>
  <bookViews>
    <workbookView xWindow="30240" yWindow="3660" windowWidth="38400" windowHeight="21600" xr2:uid="{00000000-000D-0000-FFFF-FFFF00000000}"/>
  </bookViews>
  <sheets>
    <sheet name="PRESUPUESTO" sheetId="1" r:id="rId1"/>
  </sheets>
  <definedNames>
    <definedName name="_xlnm.Print_Area" localSheetId="0">PRESUPUESTO!$A$1:$AA$74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7" i="1" l="1"/>
  <c r="X53" i="1"/>
  <c r="X54" i="1"/>
  <c r="X55" i="1"/>
  <c r="X56" i="1"/>
  <c r="X57" i="1"/>
  <c r="X39" i="1"/>
  <c r="X38" i="1"/>
  <c r="X34" i="1"/>
  <c r="X32" i="1"/>
  <c r="S19" i="1"/>
  <c r="X18" i="1"/>
  <c r="X19" i="1" s="1"/>
  <c r="X48" i="1"/>
  <c r="X36" i="1"/>
  <c r="X37" i="1"/>
  <c r="X40" i="1"/>
  <c r="S60" i="1"/>
  <c r="X59" i="1"/>
  <c r="X58" i="1"/>
  <c r="X52" i="1"/>
  <c r="S50" i="1"/>
  <c r="X49" i="1"/>
  <c r="X50" i="1" s="1"/>
  <c r="X60" i="1" l="1"/>
  <c r="X45" i="1" l="1"/>
  <c r="X44" i="1"/>
  <c r="X43" i="1"/>
  <c r="X35" i="1"/>
  <c r="X33" i="1"/>
  <c r="X31" i="1"/>
  <c r="X28" i="1"/>
  <c r="X26" i="1"/>
  <c r="X25" i="1"/>
  <c r="X22" i="1"/>
  <c r="X21" i="1"/>
  <c r="X15" i="1"/>
  <c r="S46" i="1"/>
  <c r="S41" i="1"/>
  <c r="S29" i="1"/>
  <c r="S23" i="1"/>
  <c r="S16" i="1"/>
  <c r="X46" i="1" l="1"/>
  <c r="X41" i="1"/>
  <c r="X29" i="1"/>
  <c r="X23" i="1"/>
  <c r="X16" i="1"/>
  <c r="X64" i="1" l="1"/>
  <c r="X65" i="1" s="1"/>
  <c r="X66" i="1" s="1"/>
  <c r="X67" i="1" s="1"/>
  <c r="X68" i="1" l="1"/>
  <c r="X69" i="1" s="1"/>
</calcChain>
</file>

<file path=xl/sharedStrings.xml><?xml version="1.0" encoding="utf-8"?>
<sst xmlns="http://schemas.openxmlformats.org/spreadsheetml/2006/main" count="99" uniqueCount="63">
  <si>
    <t>GASTOS GENERALES %</t>
  </si>
  <si>
    <t>UTILIDADES %</t>
  </si>
  <si>
    <t>TOTAL NETO</t>
  </si>
  <si>
    <t>Obra:</t>
  </si>
  <si>
    <t>Fecha:</t>
  </si>
  <si>
    <t>Empresa:</t>
  </si>
  <si>
    <t>ITEM</t>
  </si>
  <si>
    <t>PARTIDAS</t>
  </si>
  <si>
    <t>UNIDAD</t>
  </si>
  <si>
    <t>CANTIDAD</t>
  </si>
  <si>
    <t>P. UNITARIO</t>
  </si>
  <si>
    <t>TOTAL</t>
  </si>
  <si>
    <t>Plazo</t>
  </si>
  <si>
    <t>días</t>
  </si>
  <si>
    <t>N° Revisión</t>
  </si>
  <si>
    <t>TOTAL + IVA</t>
  </si>
  <si>
    <t>IVA</t>
  </si>
  <si>
    <t>SUBTOTAL</t>
  </si>
  <si>
    <t>INSTALACIONES DE FAENAS</t>
  </si>
  <si>
    <t>Instalaciones de faenas provisorias</t>
  </si>
  <si>
    <t xml:space="preserve">TABLEROS ELÉCTRICOS </t>
  </si>
  <si>
    <t>ALIMENTADORES</t>
  </si>
  <si>
    <t>CANALIZACIONES</t>
  </si>
  <si>
    <t>Instalación de escalerilla 300x100</t>
  </si>
  <si>
    <t>SUBTOTAL ITEM</t>
  </si>
  <si>
    <t xml:space="preserve">Cable RZ1-K 90mm2 </t>
  </si>
  <si>
    <t xml:space="preserve">Cable RZ1-K 50mm2 </t>
  </si>
  <si>
    <t>Suministro e instalación nuevo tablero portería n°1</t>
  </si>
  <si>
    <t>GL</t>
  </si>
  <si>
    <t>Prueba de funcionamiento de instalación</t>
  </si>
  <si>
    <t>Declaración e inscripción SEC</t>
  </si>
  <si>
    <t>Suministro e instalación nuevo tablero general auxiliar cocina</t>
  </si>
  <si>
    <t>Instalación C.A.G. 110mm</t>
  </si>
  <si>
    <t>Instalación banco de ducto 3x140mm</t>
  </si>
  <si>
    <t>Planos Eléctricos</t>
  </si>
  <si>
    <t>Aseo y limpieza final</t>
  </si>
  <si>
    <t xml:space="preserve">Itemizado Licitación Eléctrica </t>
  </si>
  <si>
    <t>.-01</t>
  </si>
  <si>
    <t>Alimentación nuevas cargas Club Providencia</t>
  </si>
  <si>
    <t>Tipo de Obra:</t>
  </si>
  <si>
    <t>Obra Mayor</t>
  </si>
  <si>
    <t>UNI</t>
  </si>
  <si>
    <t>ML</t>
  </si>
  <si>
    <t>Botadero de escombros</t>
  </si>
  <si>
    <t>INSCRIPCIONES Y PRUEBA DE FUNCIONAMIENTO</t>
  </si>
  <si>
    <t>OBRAS PREVIAS</t>
  </si>
  <si>
    <t>Demoliciones o retiros.</t>
  </si>
  <si>
    <t>Corridos</t>
  </si>
  <si>
    <t xml:space="preserve">COSTOS DIRECTOS DE OBRA </t>
  </si>
  <si>
    <t>Retiro de tablero existente cocina n°1</t>
  </si>
  <si>
    <t>ASEO, MANTENCIÓN  Y LIMPIEZA PARA ENTREGA FINAL.</t>
  </si>
  <si>
    <t xml:space="preserve">OTROS </t>
  </si>
  <si>
    <t>Suministro e instalación nuevo tablero general aréa piscina exterior</t>
  </si>
  <si>
    <t xml:space="preserve">Retiro de tablero existente general S/E A </t>
  </si>
  <si>
    <t>Suministro e instalación de tablero general auxiliar tenis</t>
  </si>
  <si>
    <t>Retiro de tablero existente cocina n°2</t>
  </si>
  <si>
    <t>Suminitro e instalación nuevo gabiente autosoportado Cocina ( antiguo cocina 1 y 2)</t>
  </si>
  <si>
    <t>Retiro de tablero de existente porteria n°1</t>
  </si>
  <si>
    <t>Modociaciones Tablero General S/E B</t>
  </si>
  <si>
    <t>5.10</t>
  </si>
  <si>
    <t>Instalación de Cabo de vida (techumbre cancha Multiple)</t>
  </si>
  <si>
    <t>Instalación de camaras</t>
  </si>
  <si>
    <t>NOTA: Si se requiere colocar nuevas partidas no consideradas en el itemeizado, se deben agregar en al punto n°8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</si>
</sst>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_ ;_ &quot;$&quot;* \-#,##0_ ;_ &quot;$&quot;* &quot;-&quot;_ ;_ @_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3" fillId="2" borderId="0" xfId="0" applyFont="1" applyFill="1"/>
    <xf numFmtId="0" fontId="0" fillId="4" borderId="26" xfId="0" applyFill="1" applyBorder="1" applyAlignment="1">
      <alignment horizontal="center" vertical="center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164" fontId="0" fillId="0" borderId="70" xfId="1" applyFont="1" applyBorder="1" applyAlignment="1">
      <alignment horizontal="center"/>
    </xf>
    <xf numFmtId="164" fontId="0" fillId="0" borderId="72" xfId="1" applyFont="1" applyBorder="1" applyAlignment="1">
      <alignment horizontal="center"/>
    </xf>
    <xf numFmtId="164" fontId="0" fillId="0" borderId="71" xfId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38" xfId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9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0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48" xfId="0" applyBorder="1" applyAlignment="1">
      <alignment horizontal="center"/>
    </xf>
    <xf numFmtId="164" fontId="0" fillId="4" borderId="20" xfId="1" applyFont="1" applyFill="1" applyBorder="1" applyAlignment="1">
      <alignment horizontal="center"/>
    </xf>
    <xf numFmtId="164" fontId="0" fillId="4" borderId="21" xfId="1" applyFont="1" applyFill="1" applyBorder="1" applyAlignment="1">
      <alignment horizontal="center"/>
    </xf>
    <xf numFmtId="164" fontId="0" fillId="4" borderId="22" xfId="1" applyFont="1" applyFill="1" applyBorder="1" applyAlignment="1">
      <alignment horizontal="center"/>
    </xf>
    <xf numFmtId="164" fontId="0" fillId="3" borderId="17" xfId="1" applyFont="1" applyFill="1" applyBorder="1" applyAlignment="1">
      <alignment horizontal="center"/>
    </xf>
    <xf numFmtId="164" fontId="0" fillId="3" borderId="18" xfId="1" applyFont="1" applyFill="1" applyBorder="1" applyAlignment="1">
      <alignment horizontal="center"/>
    </xf>
    <xf numFmtId="164" fontId="0" fillId="3" borderId="19" xfId="1" applyFont="1" applyFill="1" applyBorder="1" applyAlignment="1">
      <alignment horizontal="center"/>
    </xf>
    <xf numFmtId="164" fontId="0" fillId="0" borderId="34" xfId="1" applyFont="1" applyBorder="1" applyAlignment="1">
      <alignment horizontal="center"/>
    </xf>
    <xf numFmtId="164" fontId="0" fillId="0" borderId="35" xfId="1" applyFont="1" applyBorder="1" applyAlignment="1">
      <alignment horizontal="center"/>
    </xf>
    <xf numFmtId="164" fontId="0" fillId="0" borderId="36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164" fontId="0" fillId="0" borderId="29" xfId="1" applyFont="1" applyBorder="1" applyAlignment="1">
      <alignment horizontal="center"/>
    </xf>
    <xf numFmtId="164" fontId="0" fillId="0" borderId="30" xfId="1" applyFont="1" applyBorder="1" applyAlignment="1">
      <alignment horizontal="center"/>
    </xf>
    <xf numFmtId="164" fontId="0" fillId="0" borderId="28" xfId="1" applyFont="1" applyBorder="1" applyAlignment="1">
      <alignment horizontal="center"/>
    </xf>
    <xf numFmtId="164" fontId="0" fillId="0" borderId="31" xfId="1" applyFont="1" applyBorder="1" applyAlignment="1">
      <alignment horizontal="center"/>
    </xf>
    <xf numFmtId="164" fontId="0" fillId="0" borderId="43" xfId="1" applyFont="1" applyBorder="1" applyAlignment="1">
      <alignment horizontal="center"/>
    </xf>
    <xf numFmtId="164" fontId="0" fillId="0" borderId="44" xfId="1" applyFont="1" applyBorder="1" applyAlignment="1">
      <alignment horizontal="center"/>
    </xf>
    <xf numFmtId="164" fontId="0" fillId="0" borderId="45" xfId="1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68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33" xfId="1" applyFont="1" applyBorder="1" applyAlignment="1">
      <alignment horizontal="center"/>
    </xf>
    <xf numFmtId="0" fontId="0" fillId="0" borderId="9" xfId="0" applyBorder="1" applyAlignment="1">
      <alignment horizontal="left"/>
    </xf>
    <xf numFmtId="164" fontId="0" fillId="0" borderId="23" xfId="1" applyFont="1" applyBorder="1" applyAlignment="1">
      <alignment horizontal="center"/>
    </xf>
    <xf numFmtId="164" fontId="0" fillId="0" borderId="24" xfId="1" applyFont="1" applyBorder="1" applyAlignment="1">
      <alignment horizontal="center"/>
    </xf>
    <xf numFmtId="164" fontId="0" fillId="0" borderId="25" xfId="1" applyFont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0" borderId="39" xfId="0" applyBorder="1" applyAlignment="1">
      <alignment horizontal="center"/>
    </xf>
    <xf numFmtId="164" fontId="0" fillId="0" borderId="41" xfId="1" applyFont="1" applyBorder="1" applyAlignment="1">
      <alignment horizontal="center"/>
    </xf>
    <xf numFmtId="164" fontId="0" fillId="0" borderId="42" xfId="1" applyFont="1" applyBorder="1" applyAlignment="1">
      <alignment horizontal="center"/>
    </xf>
    <xf numFmtId="164" fontId="0" fillId="0" borderId="40" xfId="1" applyFont="1" applyBorder="1" applyAlignment="1">
      <alignment horizontal="center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3" borderId="1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9" fontId="0" fillId="0" borderId="3" xfId="2" applyFont="1" applyBorder="1" applyAlignment="1">
      <alignment horizontal="center"/>
    </xf>
    <xf numFmtId="9" fontId="0" fillId="0" borderId="4" xfId="2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4" xfId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0" fontId="0" fillId="0" borderId="7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14" xfId="0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0" fontId="0" fillId="0" borderId="73" xfId="0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  <xf numFmtId="0" fontId="0" fillId="4" borderId="0" xfId="0" applyFill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3" borderId="62" xfId="0" applyFill="1" applyBorder="1" applyAlignment="1">
      <alignment horizontal="center"/>
    </xf>
    <xf numFmtId="0" fontId="0" fillId="2" borderId="64" xfId="0" applyFill="1" applyBorder="1" applyAlignment="1">
      <alignment horizontal="left"/>
    </xf>
    <xf numFmtId="0" fontId="0" fillId="2" borderId="65" xfId="0" applyFill="1" applyBorder="1" applyAlignment="1">
      <alignment horizontal="left"/>
    </xf>
    <xf numFmtId="0" fontId="0" fillId="2" borderId="66" xfId="0" applyFill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9" xfId="0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122464</xdr:rowOff>
    </xdr:from>
    <xdr:to>
      <xdr:col>6</xdr:col>
      <xdr:colOff>283883</xdr:colOff>
      <xdr:row>5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21AD1F-E4A5-4DBD-9B77-4971DCA3A9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49" y="122464"/>
          <a:ext cx="2000251" cy="87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B74"/>
  <sheetViews>
    <sheetView showGridLines="0" tabSelected="1" view="pageBreakPreview" topLeftCell="A39" zoomScale="158" zoomScaleNormal="60" zoomScaleSheetLayoutView="80" workbookViewId="0">
      <selection activeCell="E11" sqref="E11:Q11"/>
    </sheetView>
  </sheetViews>
  <sheetFormatPr baseColWidth="10" defaultRowHeight="15" x14ac:dyDescent="0.2"/>
  <cols>
    <col min="1" max="1" width="1.6640625" style="3" customWidth="1"/>
    <col min="2" max="3" width="3.5" customWidth="1"/>
    <col min="4" max="8" width="6.5" customWidth="1"/>
    <col min="9" max="9" width="6.5" style="1" customWidth="1"/>
    <col min="10" max="10" width="6.5" style="2" customWidth="1"/>
    <col min="11" max="39" width="6.5" customWidth="1"/>
  </cols>
  <sheetData>
    <row r="5" spans="2:28" x14ac:dyDescent="0.2">
      <c r="I5"/>
      <c r="J5"/>
    </row>
    <row r="6" spans="2:28" ht="17.25" customHeight="1" x14ac:dyDescent="0.2">
      <c r="B6" s="140" t="s">
        <v>36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2:28" ht="17.25" customHeight="1" thickBot="1" x14ac:dyDescent="0.25"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</row>
    <row r="8" spans="2:28" ht="15.75" customHeight="1" thickBot="1" x14ac:dyDescent="0.25">
      <c r="B8" s="141" t="s">
        <v>3</v>
      </c>
      <c r="C8" s="142"/>
      <c r="D8" s="143"/>
      <c r="E8" s="141" t="s">
        <v>38</v>
      </c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3"/>
      <c r="T8" s="141" t="s">
        <v>12</v>
      </c>
      <c r="U8" s="142"/>
      <c r="V8" s="6">
        <v>35</v>
      </c>
      <c r="W8" s="147" t="s">
        <v>13</v>
      </c>
      <c r="X8" s="148"/>
      <c r="Y8" s="147" t="s">
        <v>47</v>
      </c>
      <c r="Z8" s="148"/>
    </row>
    <row r="9" spans="2:28" ht="15.75" customHeight="1" thickBot="1" x14ac:dyDescent="0.25">
      <c r="B9" s="141" t="s">
        <v>4</v>
      </c>
      <c r="C9" s="142"/>
      <c r="D9" s="143"/>
      <c r="E9" s="141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3"/>
      <c r="T9" s="141" t="s">
        <v>14</v>
      </c>
      <c r="U9" s="143"/>
      <c r="V9" s="149" t="s">
        <v>37</v>
      </c>
      <c r="W9" s="142"/>
      <c r="X9" s="142"/>
      <c r="Y9" s="142"/>
      <c r="Z9" s="143"/>
    </row>
    <row r="10" spans="2:28" ht="15.75" customHeight="1" thickBot="1" x14ac:dyDescent="0.25">
      <c r="B10" s="141" t="s">
        <v>5</v>
      </c>
      <c r="C10" s="142"/>
      <c r="D10" s="143"/>
      <c r="E10" s="141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3"/>
    </row>
    <row r="11" spans="2:28" ht="15.75" customHeight="1" thickBot="1" x14ac:dyDescent="0.25">
      <c r="B11" s="141" t="s">
        <v>39</v>
      </c>
      <c r="C11" s="142"/>
      <c r="D11" s="143"/>
      <c r="E11" s="141" t="s">
        <v>40</v>
      </c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3"/>
    </row>
    <row r="12" spans="2:28" s="3" customFormat="1" ht="16" thickBot="1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2:28" ht="15.75" customHeight="1" thickBot="1" x14ac:dyDescent="0.25">
      <c r="B13" s="144" t="s">
        <v>6</v>
      </c>
      <c r="C13" s="145"/>
      <c r="D13" s="144" t="s">
        <v>7</v>
      </c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5"/>
      <c r="Q13" s="144" t="s">
        <v>8</v>
      </c>
      <c r="R13" s="145"/>
      <c r="S13" s="144" t="s">
        <v>9</v>
      </c>
      <c r="T13" s="145"/>
      <c r="U13" s="144" t="s">
        <v>10</v>
      </c>
      <c r="V13" s="146"/>
      <c r="W13" s="146"/>
      <c r="X13" s="144" t="s">
        <v>11</v>
      </c>
      <c r="Y13" s="146"/>
      <c r="Z13" s="145"/>
    </row>
    <row r="14" spans="2:28" ht="15.75" customHeight="1" thickBot="1" x14ac:dyDescent="0.25">
      <c r="B14" s="97">
        <v>1</v>
      </c>
      <c r="C14" s="98"/>
      <c r="D14" s="97" t="s"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8"/>
      <c r="Q14" s="97"/>
      <c r="R14" s="98"/>
      <c r="S14" s="97"/>
      <c r="T14" s="98"/>
      <c r="U14" s="97"/>
      <c r="V14" s="99"/>
      <c r="W14" s="98"/>
      <c r="X14" s="48"/>
      <c r="Y14" s="49"/>
      <c r="Z14" s="50"/>
    </row>
    <row r="15" spans="2:28" ht="15.75" customHeight="1" thickBot="1" x14ac:dyDescent="0.25">
      <c r="B15" s="57">
        <v>1.1000000000000001</v>
      </c>
      <c r="C15" s="58"/>
      <c r="D15" s="59" t="s">
        <v>19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62" t="s">
        <v>28</v>
      </c>
      <c r="R15" s="58"/>
      <c r="S15" s="62"/>
      <c r="T15" s="58"/>
      <c r="U15" s="63">
        <v>0</v>
      </c>
      <c r="V15" s="64"/>
      <c r="W15" s="65"/>
      <c r="X15" s="63">
        <f>+S15*U15</f>
        <v>0</v>
      </c>
      <c r="Y15" s="64"/>
      <c r="Z15" s="66"/>
    </row>
    <row r="16" spans="2:28" ht="15.75" customHeight="1" thickBot="1" x14ac:dyDescent="0.25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19" t="s">
        <v>6</v>
      </c>
      <c r="R16" s="120"/>
      <c r="S16" s="118">
        <f>+B14</f>
        <v>1</v>
      </c>
      <c r="T16" s="118"/>
      <c r="U16" s="87" t="s">
        <v>24</v>
      </c>
      <c r="V16" s="88"/>
      <c r="W16" s="89"/>
      <c r="X16" s="45">
        <f>+SUM(X15:Z15)</f>
        <v>0</v>
      </c>
      <c r="Y16" s="46"/>
      <c r="Z16" s="47"/>
    </row>
    <row r="17" spans="2:28" ht="15.75" customHeight="1" thickBot="1" x14ac:dyDescent="0.25">
      <c r="B17" s="97">
        <v>2</v>
      </c>
      <c r="C17" s="98"/>
      <c r="D17" s="97" t="s">
        <v>45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8"/>
      <c r="Q17" s="97"/>
      <c r="R17" s="98"/>
      <c r="S17" s="97"/>
      <c r="T17" s="98"/>
      <c r="U17" s="97"/>
      <c r="V17" s="99"/>
      <c r="W17" s="98"/>
      <c r="X17" s="48"/>
      <c r="Y17" s="49"/>
      <c r="Z17" s="50"/>
    </row>
    <row r="18" spans="2:28" ht="15.75" customHeight="1" thickBot="1" x14ac:dyDescent="0.25">
      <c r="B18" s="57">
        <v>2.1</v>
      </c>
      <c r="C18" s="58"/>
      <c r="D18" s="59" t="s">
        <v>46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  <c r="Q18" s="62" t="s">
        <v>28</v>
      </c>
      <c r="R18" s="58"/>
      <c r="S18" s="62"/>
      <c r="T18" s="58"/>
      <c r="U18" s="63">
        <v>0</v>
      </c>
      <c r="V18" s="64"/>
      <c r="W18" s="65"/>
      <c r="X18" s="63">
        <f>+S18*U18</f>
        <v>0</v>
      </c>
      <c r="Y18" s="64"/>
      <c r="Z18" s="66"/>
    </row>
    <row r="19" spans="2:28" ht="15.75" customHeight="1" thickBot="1" x14ac:dyDescent="0.25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119" t="s">
        <v>6</v>
      </c>
      <c r="R19" s="120"/>
      <c r="S19" s="118">
        <f>+B17</f>
        <v>2</v>
      </c>
      <c r="T19" s="118"/>
      <c r="U19" s="87" t="s">
        <v>24</v>
      </c>
      <c r="V19" s="88"/>
      <c r="W19" s="89"/>
      <c r="X19" s="45">
        <f>+SUM(X18:Z18)</f>
        <v>0</v>
      </c>
      <c r="Y19" s="46"/>
      <c r="Z19" s="47"/>
    </row>
    <row r="20" spans="2:28" ht="15.75" customHeight="1" thickBot="1" x14ac:dyDescent="0.25">
      <c r="B20" s="97">
        <v>3</v>
      </c>
      <c r="C20" s="98"/>
      <c r="D20" s="97" t="s">
        <v>21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8"/>
      <c r="Q20" s="97"/>
      <c r="R20" s="98"/>
      <c r="S20" s="97"/>
      <c r="T20" s="98"/>
      <c r="U20" s="97"/>
      <c r="V20" s="99"/>
      <c r="W20" s="98"/>
      <c r="X20" s="48"/>
      <c r="Y20" s="49"/>
      <c r="Z20" s="50"/>
    </row>
    <row r="21" spans="2:28" s="3" customFormat="1" ht="15.75" customHeight="1" x14ac:dyDescent="0.2">
      <c r="B21" s="79">
        <v>3.1</v>
      </c>
      <c r="C21" s="80"/>
      <c r="D21" s="73" t="s">
        <v>25</v>
      </c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5"/>
      <c r="Q21" s="81" t="s">
        <v>42</v>
      </c>
      <c r="R21" s="80"/>
      <c r="S21" s="81"/>
      <c r="T21" s="80"/>
      <c r="U21" s="51">
        <v>0</v>
      </c>
      <c r="V21" s="52"/>
      <c r="W21" s="82"/>
      <c r="X21" s="51">
        <f>+S21*U21</f>
        <v>0</v>
      </c>
      <c r="Y21" s="52"/>
      <c r="Z21" s="53"/>
      <c r="AA21"/>
      <c r="AB21"/>
    </row>
    <row r="22" spans="2:28" s="3" customFormat="1" ht="15.75" customHeight="1" thickBot="1" x14ac:dyDescent="0.25">
      <c r="B22" s="90">
        <v>3.2</v>
      </c>
      <c r="C22" s="71"/>
      <c r="D22" s="94" t="s">
        <v>26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  <c r="Q22" s="101" t="s">
        <v>42</v>
      </c>
      <c r="R22" s="102"/>
      <c r="S22" s="72"/>
      <c r="T22" s="71"/>
      <c r="U22" s="91">
        <v>0</v>
      </c>
      <c r="V22" s="92"/>
      <c r="W22" s="93"/>
      <c r="X22" s="67">
        <f t="shared" ref="X22" si="0">+S22*U22</f>
        <v>0</v>
      </c>
      <c r="Y22" s="68"/>
      <c r="Z22" s="69"/>
      <c r="AA22"/>
      <c r="AB22"/>
    </row>
    <row r="23" spans="2:28" ht="15.75" customHeight="1" thickBot="1" x14ac:dyDescent="0.25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119" t="s">
        <v>6</v>
      </c>
      <c r="R23" s="120"/>
      <c r="S23" s="118">
        <f>+B20</f>
        <v>3</v>
      </c>
      <c r="T23" s="118"/>
      <c r="U23" s="87" t="s">
        <v>24</v>
      </c>
      <c r="V23" s="88"/>
      <c r="W23" s="89"/>
      <c r="X23" s="45">
        <f>+SUM(X21:Z22)</f>
        <v>0</v>
      </c>
      <c r="Y23" s="46"/>
      <c r="Z23" s="47"/>
    </row>
    <row r="24" spans="2:28" s="3" customFormat="1" ht="15.75" customHeight="1" thickBot="1" x14ac:dyDescent="0.25">
      <c r="B24" s="130">
        <v>4</v>
      </c>
      <c r="C24" s="131"/>
      <c r="D24" s="97" t="s">
        <v>22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8"/>
      <c r="Q24" s="97"/>
      <c r="R24" s="98"/>
      <c r="S24" s="97"/>
      <c r="T24" s="98"/>
      <c r="U24" s="97"/>
      <c r="V24" s="99"/>
      <c r="W24" s="98"/>
      <c r="X24" s="48"/>
      <c r="Y24" s="49"/>
      <c r="Z24" s="50"/>
      <c r="AA24"/>
      <c r="AB24"/>
    </row>
    <row r="25" spans="2:28" s="3" customFormat="1" ht="15.75" customHeight="1" x14ac:dyDescent="0.2">
      <c r="B25" s="79">
        <v>4.0999999999999996</v>
      </c>
      <c r="C25" s="125"/>
      <c r="D25" s="138" t="s">
        <v>23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5"/>
      <c r="Q25" s="81" t="s">
        <v>42</v>
      </c>
      <c r="R25" s="80"/>
      <c r="S25" s="81"/>
      <c r="T25" s="80"/>
      <c r="U25" s="51">
        <v>0</v>
      </c>
      <c r="V25" s="52"/>
      <c r="W25" s="82"/>
      <c r="X25" s="51">
        <f>+S25*U25</f>
        <v>0</v>
      </c>
      <c r="Y25" s="52"/>
      <c r="Z25" s="53"/>
      <c r="AA25"/>
      <c r="AB25"/>
    </row>
    <row r="26" spans="2:28" ht="15.75" customHeight="1" x14ac:dyDescent="0.2">
      <c r="B26" s="21">
        <v>4.2</v>
      </c>
      <c r="C26" s="22"/>
      <c r="D26" s="23" t="s">
        <v>32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6" t="s">
        <v>42</v>
      </c>
      <c r="R26" s="27"/>
      <c r="S26" s="28"/>
      <c r="T26" s="29"/>
      <c r="U26" s="30">
        <v>0</v>
      </c>
      <c r="V26" s="31"/>
      <c r="W26" s="32"/>
      <c r="X26" s="18">
        <f t="shared" ref="X26:X28" si="1">+S26*U26</f>
        <v>0</v>
      </c>
      <c r="Y26" s="19"/>
      <c r="Z26" s="20"/>
    </row>
    <row r="27" spans="2:28" ht="15.75" customHeight="1" x14ac:dyDescent="0.2">
      <c r="B27" s="21">
        <v>4.3</v>
      </c>
      <c r="C27" s="22"/>
      <c r="D27" s="23" t="s">
        <v>61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6" t="s">
        <v>41</v>
      </c>
      <c r="R27" s="27"/>
      <c r="S27" s="28"/>
      <c r="T27" s="29"/>
      <c r="U27" s="30">
        <v>0</v>
      </c>
      <c r="V27" s="31"/>
      <c r="W27" s="32"/>
      <c r="X27" s="18">
        <f t="shared" ref="X27" si="2">+S27*U27</f>
        <v>0</v>
      </c>
      <c r="Y27" s="19"/>
      <c r="Z27" s="20"/>
    </row>
    <row r="28" spans="2:28" ht="15.75" customHeight="1" thickBot="1" x14ac:dyDescent="0.25">
      <c r="B28" s="90">
        <v>4.4000000000000004</v>
      </c>
      <c r="C28" s="124"/>
      <c r="D28" s="139" t="s">
        <v>33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  <c r="Q28" s="101" t="s">
        <v>42</v>
      </c>
      <c r="R28" s="102"/>
      <c r="S28" s="72"/>
      <c r="T28" s="71"/>
      <c r="U28" s="91">
        <v>0</v>
      </c>
      <c r="V28" s="92"/>
      <c r="W28" s="93"/>
      <c r="X28" s="67">
        <f t="shared" si="1"/>
        <v>0</v>
      </c>
      <c r="Y28" s="68"/>
      <c r="Z28" s="69"/>
    </row>
    <row r="29" spans="2:28" ht="15.75" customHeight="1" thickBot="1" x14ac:dyDescent="0.25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119" t="s">
        <v>6</v>
      </c>
      <c r="R29" s="120"/>
      <c r="S29" s="118">
        <f>+B24</f>
        <v>4</v>
      </c>
      <c r="T29" s="118"/>
      <c r="U29" s="87" t="s">
        <v>24</v>
      </c>
      <c r="V29" s="88"/>
      <c r="W29" s="89"/>
      <c r="X29" s="45">
        <f>+SUM(X25:Z28)</f>
        <v>0</v>
      </c>
      <c r="Y29" s="46"/>
      <c r="Z29" s="47"/>
    </row>
    <row r="30" spans="2:28" s="3" customFormat="1" ht="15.75" customHeight="1" thickBot="1" x14ac:dyDescent="0.25">
      <c r="B30" s="126">
        <v>5</v>
      </c>
      <c r="C30" s="127"/>
      <c r="D30" s="132" t="s">
        <v>20</v>
      </c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4"/>
      <c r="Q30" s="97"/>
      <c r="R30" s="98"/>
      <c r="S30" s="97"/>
      <c r="T30" s="98"/>
      <c r="U30" s="97"/>
      <c r="V30" s="99"/>
      <c r="W30" s="98"/>
      <c r="X30" s="48"/>
      <c r="Y30" s="49"/>
      <c r="Z30" s="50"/>
      <c r="AA30"/>
      <c r="AB30"/>
    </row>
    <row r="31" spans="2:28" s="3" customFormat="1" ht="15.75" customHeight="1" x14ac:dyDescent="0.2">
      <c r="B31" s="128">
        <v>5.0999999999999996</v>
      </c>
      <c r="C31" s="129"/>
      <c r="D31" s="135" t="s">
        <v>31</v>
      </c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7"/>
      <c r="Q31" s="123" t="s">
        <v>41</v>
      </c>
      <c r="R31" s="80"/>
      <c r="S31" s="81"/>
      <c r="T31" s="80"/>
      <c r="U31" s="51">
        <v>0</v>
      </c>
      <c r="V31" s="52"/>
      <c r="W31" s="82"/>
      <c r="X31" s="51">
        <f>+S31*U31</f>
        <v>0</v>
      </c>
      <c r="Y31" s="52"/>
      <c r="Z31" s="53"/>
      <c r="AA31"/>
      <c r="AB31"/>
    </row>
    <row r="32" spans="2:28" s="3" customFormat="1" ht="15.75" customHeight="1" x14ac:dyDescent="0.2">
      <c r="B32" s="33">
        <v>5.2</v>
      </c>
      <c r="C32" s="34"/>
      <c r="D32" s="35" t="s">
        <v>52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44" t="s">
        <v>41</v>
      </c>
      <c r="R32" s="29"/>
      <c r="S32" s="28"/>
      <c r="T32" s="29"/>
      <c r="U32" s="30">
        <v>0</v>
      </c>
      <c r="V32" s="31"/>
      <c r="W32" s="32"/>
      <c r="X32" s="18">
        <f t="shared" ref="X32" si="3">+S32*U32</f>
        <v>0</v>
      </c>
      <c r="Y32" s="19"/>
      <c r="Z32" s="20"/>
      <c r="AA32"/>
      <c r="AB32"/>
    </row>
    <row r="33" spans="2:28" s="3" customFormat="1" ht="15.75" customHeight="1" x14ac:dyDescent="0.2">
      <c r="B33" s="33">
        <v>5.3</v>
      </c>
      <c r="C33" s="34"/>
      <c r="D33" s="35" t="s">
        <v>53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44" t="s">
        <v>41</v>
      </c>
      <c r="R33" s="29"/>
      <c r="S33" s="28"/>
      <c r="T33" s="29"/>
      <c r="U33" s="30">
        <v>0</v>
      </c>
      <c r="V33" s="31"/>
      <c r="W33" s="32"/>
      <c r="X33" s="18">
        <f t="shared" ref="X33:X35" si="4">+S33*U33</f>
        <v>0</v>
      </c>
      <c r="Y33" s="19"/>
      <c r="Z33" s="20"/>
      <c r="AA33"/>
      <c r="AB33"/>
    </row>
    <row r="34" spans="2:28" s="3" customFormat="1" ht="15.75" customHeight="1" x14ac:dyDescent="0.2">
      <c r="B34" s="33">
        <v>5.4</v>
      </c>
      <c r="C34" s="34"/>
      <c r="D34" s="35" t="s">
        <v>54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44" t="s">
        <v>41</v>
      </c>
      <c r="R34" s="29"/>
      <c r="S34" s="28"/>
      <c r="T34" s="29"/>
      <c r="U34" s="30">
        <v>0</v>
      </c>
      <c r="V34" s="31"/>
      <c r="W34" s="32"/>
      <c r="X34" s="18">
        <f t="shared" ref="X34" si="5">+S34*U34</f>
        <v>0</v>
      </c>
      <c r="Y34" s="19"/>
      <c r="Z34" s="20"/>
      <c r="AA34"/>
      <c r="AB34"/>
    </row>
    <row r="35" spans="2:28" s="3" customFormat="1" ht="15.75" customHeight="1" x14ac:dyDescent="0.2">
      <c r="B35" s="33">
        <v>5.5</v>
      </c>
      <c r="C35" s="34"/>
      <c r="D35" s="35" t="s">
        <v>56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44" t="s">
        <v>41</v>
      </c>
      <c r="R35" s="29"/>
      <c r="S35" s="28"/>
      <c r="T35" s="29"/>
      <c r="U35" s="30">
        <v>0</v>
      </c>
      <c r="V35" s="31"/>
      <c r="W35" s="32"/>
      <c r="X35" s="18">
        <f t="shared" si="4"/>
        <v>0</v>
      </c>
      <c r="Y35" s="19"/>
      <c r="Z35" s="20"/>
      <c r="AA35"/>
      <c r="AB35"/>
    </row>
    <row r="36" spans="2:28" s="3" customFormat="1" ht="15.75" customHeight="1" x14ac:dyDescent="0.2">
      <c r="B36" s="33">
        <v>5.6</v>
      </c>
      <c r="C36" s="34"/>
      <c r="D36" s="9" t="s">
        <v>49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8"/>
      <c r="Q36" s="44" t="s">
        <v>41</v>
      </c>
      <c r="R36" s="29"/>
      <c r="S36" s="28"/>
      <c r="T36" s="29"/>
      <c r="U36" s="30">
        <v>0</v>
      </c>
      <c r="V36" s="31"/>
      <c r="W36" s="32"/>
      <c r="X36" s="18">
        <f t="shared" ref="X36:X40" si="6">+S36*U36</f>
        <v>0</v>
      </c>
      <c r="Y36" s="19"/>
      <c r="Z36" s="20"/>
      <c r="AA36"/>
      <c r="AB36"/>
    </row>
    <row r="37" spans="2:28" s="3" customFormat="1" ht="15.75" customHeight="1" x14ac:dyDescent="0.2">
      <c r="B37" s="33">
        <v>5.7</v>
      </c>
      <c r="C37" s="34"/>
      <c r="D37" s="9" t="s">
        <v>55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8"/>
      <c r="Q37" s="44" t="s">
        <v>41</v>
      </c>
      <c r="R37" s="29"/>
      <c r="S37" s="28"/>
      <c r="T37" s="29"/>
      <c r="U37" s="30">
        <v>0</v>
      </c>
      <c r="V37" s="31"/>
      <c r="W37" s="32"/>
      <c r="X37" s="18">
        <f t="shared" si="6"/>
        <v>0</v>
      </c>
      <c r="Y37" s="19"/>
      <c r="Z37" s="20"/>
      <c r="AA37"/>
      <c r="AB37"/>
    </row>
    <row r="38" spans="2:28" s="3" customFormat="1" ht="15.75" customHeight="1" x14ac:dyDescent="0.2">
      <c r="B38" s="33">
        <v>5.8</v>
      </c>
      <c r="C38" s="34"/>
      <c r="D38" s="38" t="s">
        <v>27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44" t="s">
        <v>41</v>
      </c>
      <c r="R38" s="29"/>
      <c r="S38" s="28"/>
      <c r="T38" s="29"/>
      <c r="U38" s="30">
        <v>0</v>
      </c>
      <c r="V38" s="31"/>
      <c r="W38" s="32"/>
      <c r="X38" s="18">
        <f t="shared" si="6"/>
        <v>0</v>
      </c>
      <c r="Y38" s="19"/>
      <c r="Z38" s="20"/>
      <c r="AA38"/>
      <c r="AB38"/>
    </row>
    <row r="39" spans="2:28" s="3" customFormat="1" ht="15.75" customHeight="1" x14ac:dyDescent="0.2">
      <c r="B39" s="33">
        <v>5.9</v>
      </c>
      <c r="C39" s="34"/>
      <c r="D39" s="41" t="s">
        <v>57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3"/>
      <c r="Q39" s="44" t="s">
        <v>41</v>
      </c>
      <c r="R39" s="29"/>
      <c r="S39" s="28"/>
      <c r="T39" s="29"/>
      <c r="U39" s="30">
        <v>0</v>
      </c>
      <c r="V39" s="31"/>
      <c r="W39" s="32"/>
      <c r="X39" s="18">
        <f t="shared" si="6"/>
        <v>0</v>
      </c>
      <c r="Y39" s="19"/>
      <c r="Z39" s="20"/>
      <c r="AA39"/>
      <c r="AB39"/>
    </row>
    <row r="40" spans="2:28" s="3" customFormat="1" ht="15.75" customHeight="1" thickBot="1" x14ac:dyDescent="0.25">
      <c r="B40" s="121" t="s">
        <v>59</v>
      </c>
      <c r="C40" s="122"/>
      <c r="D40" s="76" t="s">
        <v>58</v>
      </c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8"/>
      <c r="Q40" s="70" t="s">
        <v>41</v>
      </c>
      <c r="R40" s="71"/>
      <c r="S40" s="72"/>
      <c r="T40" s="71"/>
      <c r="U40" s="91">
        <v>0</v>
      </c>
      <c r="V40" s="92"/>
      <c r="W40" s="93"/>
      <c r="X40" s="67">
        <f t="shared" si="6"/>
        <v>0</v>
      </c>
      <c r="Y40" s="68"/>
      <c r="Z40" s="69"/>
      <c r="AA40"/>
      <c r="AB40"/>
    </row>
    <row r="41" spans="2:28" ht="15.75" customHeight="1" thickBot="1" x14ac:dyDescent="0.25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119" t="s">
        <v>6</v>
      </c>
      <c r="R41" s="120"/>
      <c r="S41" s="118">
        <f>+B30</f>
        <v>5</v>
      </c>
      <c r="T41" s="118"/>
      <c r="U41" s="87" t="s">
        <v>24</v>
      </c>
      <c r="V41" s="88"/>
      <c r="W41" s="89"/>
      <c r="X41" s="45">
        <f>+SUM(X31:Z40)</f>
        <v>0</v>
      </c>
      <c r="Y41" s="46"/>
      <c r="Z41" s="47"/>
    </row>
    <row r="42" spans="2:28" ht="15.75" customHeight="1" thickBot="1" x14ac:dyDescent="0.25">
      <c r="B42" s="97">
        <v>6</v>
      </c>
      <c r="C42" s="98"/>
      <c r="D42" s="97" t="s">
        <v>44</v>
      </c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8"/>
      <c r="Q42" s="97"/>
      <c r="R42" s="98"/>
      <c r="S42" s="97"/>
      <c r="T42" s="98"/>
      <c r="U42" s="97"/>
      <c r="V42" s="99"/>
      <c r="W42" s="98"/>
      <c r="X42" s="48"/>
      <c r="Y42" s="49"/>
      <c r="Z42" s="50"/>
    </row>
    <row r="43" spans="2:28" ht="15.75" customHeight="1" x14ac:dyDescent="0.2">
      <c r="B43" s="79">
        <v>6.1</v>
      </c>
      <c r="C43" s="80"/>
      <c r="D43" s="73" t="s">
        <v>34</v>
      </c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/>
      <c r="Q43" s="81" t="s">
        <v>28</v>
      </c>
      <c r="R43" s="80"/>
      <c r="S43" s="81"/>
      <c r="T43" s="80"/>
      <c r="U43" s="51">
        <v>0</v>
      </c>
      <c r="V43" s="52"/>
      <c r="W43" s="82"/>
      <c r="X43" s="51">
        <f>+S43*U43</f>
        <v>0</v>
      </c>
      <c r="Y43" s="52"/>
      <c r="Z43" s="53"/>
    </row>
    <row r="44" spans="2:28" ht="15.75" customHeight="1" x14ac:dyDescent="0.2">
      <c r="B44" s="21">
        <v>6.2</v>
      </c>
      <c r="C44" s="29"/>
      <c r="D44" s="83" t="s">
        <v>29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15" t="s">
        <v>28</v>
      </c>
      <c r="R44" s="17"/>
      <c r="S44" s="15"/>
      <c r="T44" s="17"/>
      <c r="U44" s="84">
        <v>0</v>
      </c>
      <c r="V44" s="85"/>
      <c r="W44" s="86"/>
      <c r="X44" s="18">
        <f>+S44*U44</f>
        <v>0</v>
      </c>
      <c r="Y44" s="19"/>
      <c r="Z44" s="20"/>
    </row>
    <row r="45" spans="2:28" s="3" customFormat="1" ht="15.75" customHeight="1" thickBot="1" x14ac:dyDescent="0.25">
      <c r="B45" s="90">
        <v>6.3</v>
      </c>
      <c r="C45" s="71"/>
      <c r="D45" s="94" t="s">
        <v>30</v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6"/>
      <c r="Q45" s="72" t="s">
        <v>28</v>
      </c>
      <c r="R45" s="71"/>
      <c r="S45" s="72"/>
      <c r="T45" s="71"/>
      <c r="U45" s="91">
        <v>0</v>
      </c>
      <c r="V45" s="92"/>
      <c r="W45" s="93"/>
      <c r="X45" s="67">
        <f t="shared" ref="X45" si="7">+S45*U45</f>
        <v>0</v>
      </c>
      <c r="Y45" s="68"/>
      <c r="Z45" s="69"/>
      <c r="AA45"/>
      <c r="AB45"/>
    </row>
    <row r="46" spans="2:28" s="3" customFormat="1" ht="15.75" customHeight="1" thickBot="1" x14ac:dyDescent="0.25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5" t="s">
        <v>6</v>
      </c>
      <c r="R46" s="56"/>
      <c r="S46" s="55">
        <f>+B42</f>
        <v>6</v>
      </c>
      <c r="T46" s="56"/>
      <c r="U46" s="87" t="s">
        <v>24</v>
      </c>
      <c r="V46" s="88"/>
      <c r="W46" s="89"/>
      <c r="X46" s="45">
        <f>+SUM(X43:Z45)</f>
        <v>0</v>
      </c>
      <c r="Y46" s="46"/>
      <c r="Z46" s="47"/>
      <c r="AA46"/>
      <c r="AB46"/>
    </row>
    <row r="47" spans="2:28" ht="15.75" customHeight="1" thickBot="1" x14ac:dyDescent="0.25">
      <c r="B47" s="97">
        <v>7</v>
      </c>
      <c r="C47" s="98"/>
      <c r="D47" s="97" t="s">
        <v>50</v>
      </c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8"/>
      <c r="Q47" s="97"/>
      <c r="R47" s="98"/>
      <c r="S47" s="97"/>
      <c r="T47" s="98"/>
      <c r="U47" s="97"/>
      <c r="V47" s="99"/>
      <c r="W47" s="98"/>
      <c r="X47" s="48"/>
      <c r="Y47" s="49"/>
      <c r="Z47" s="50"/>
    </row>
    <row r="48" spans="2:28" ht="15.75" customHeight="1" x14ac:dyDescent="0.2">
      <c r="B48" s="79">
        <v>7.1</v>
      </c>
      <c r="C48" s="80"/>
      <c r="D48" s="73" t="s">
        <v>35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5"/>
      <c r="Q48" s="81" t="s">
        <v>28</v>
      </c>
      <c r="R48" s="80"/>
      <c r="S48" s="81"/>
      <c r="T48" s="80"/>
      <c r="U48" s="51">
        <v>0</v>
      </c>
      <c r="V48" s="52"/>
      <c r="W48" s="82"/>
      <c r="X48" s="51">
        <f>+S48*U48</f>
        <v>0</v>
      </c>
      <c r="Y48" s="52"/>
      <c r="Z48" s="53"/>
    </row>
    <row r="49" spans="2:28" ht="15.75" customHeight="1" thickBot="1" x14ac:dyDescent="0.25">
      <c r="B49" s="90">
        <v>7.2</v>
      </c>
      <c r="C49" s="71"/>
      <c r="D49" s="94" t="s">
        <v>43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6"/>
      <c r="Q49" s="101" t="s">
        <v>28</v>
      </c>
      <c r="R49" s="102"/>
      <c r="S49" s="72"/>
      <c r="T49" s="71"/>
      <c r="U49" s="91">
        <v>0</v>
      </c>
      <c r="V49" s="92"/>
      <c r="W49" s="93"/>
      <c r="X49" s="67">
        <f>+S49*U49</f>
        <v>0</v>
      </c>
      <c r="Y49" s="68"/>
      <c r="Z49" s="69"/>
    </row>
    <row r="50" spans="2:28" s="3" customFormat="1" ht="15.75" customHeight="1" thickBot="1" x14ac:dyDescent="0.25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5" t="s">
        <v>6</v>
      </c>
      <c r="R50" s="56"/>
      <c r="S50" s="55">
        <f>+B47</f>
        <v>7</v>
      </c>
      <c r="T50" s="56"/>
      <c r="U50" s="87" t="s">
        <v>24</v>
      </c>
      <c r="V50" s="88"/>
      <c r="W50" s="89"/>
      <c r="X50" s="45">
        <f>+SUM(X49:Z49)</f>
        <v>0</v>
      </c>
      <c r="Y50" s="46"/>
      <c r="Z50" s="47"/>
      <c r="AA50"/>
      <c r="AB50"/>
    </row>
    <row r="51" spans="2:28" ht="15.75" customHeight="1" thickBot="1" x14ac:dyDescent="0.25">
      <c r="B51" s="97">
        <v>8</v>
      </c>
      <c r="C51" s="98"/>
      <c r="D51" s="97" t="s">
        <v>51</v>
      </c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8"/>
      <c r="Q51" s="97"/>
      <c r="R51" s="98"/>
      <c r="S51" s="97"/>
      <c r="T51" s="98"/>
      <c r="U51" s="97"/>
      <c r="V51" s="99"/>
      <c r="W51" s="98"/>
      <c r="X51" s="48"/>
      <c r="Y51" s="49"/>
      <c r="Z51" s="50"/>
    </row>
    <row r="52" spans="2:28" ht="15.75" customHeight="1" x14ac:dyDescent="0.2">
      <c r="B52" s="79">
        <v>8.1</v>
      </c>
      <c r="C52" s="80"/>
      <c r="D52" s="73" t="s">
        <v>60</v>
      </c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5"/>
      <c r="Q52" s="81"/>
      <c r="R52" s="80"/>
      <c r="S52" s="81"/>
      <c r="T52" s="80"/>
      <c r="U52" s="51">
        <v>0</v>
      </c>
      <c r="V52" s="52"/>
      <c r="W52" s="82"/>
      <c r="X52" s="51">
        <f>+S52*U52</f>
        <v>0</v>
      </c>
      <c r="Y52" s="52"/>
      <c r="Z52" s="53"/>
    </row>
    <row r="53" spans="2:28" ht="15.75" customHeight="1" x14ac:dyDescent="0.2">
      <c r="B53" s="21">
        <v>8.1999999999999993</v>
      </c>
      <c r="C53" s="29"/>
      <c r="D53" s="15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  <c r="Q53" s="10"/>
      <c r="R53" s="11"/>
      <c r="S53" s="10"/>
      <c r="T53" s="11"/>
      <c r="U53" s="12"/>
      <c r="V53" s="13"/>
      <c r="W53" s="14"/>
      <c r="X53" s="18">
        <f t="shared" ref="X53:X57" si="8">+S53*U53</f>
        <v>0</v>
      </c>
      <c r="Y53" s="19"/>
      <c r="Z53" s="20"/>
    </row>
    <row r="54" spans="2:28" ht="15.75" customHeight="1" x14ac:dyDescent="0.2">
      <c r="B54" s="100">
        <v>8.3000000000000007</v>
      </c>
      <c r="C54" s="17"/>
      <c r="D54" s="15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  <c r="Q54" s="10"/>
      <c r="R54" s="11"/>
      <c r="S54" s="10"/>
      <c r="T54" s="11"/>
      <c r="U54" s="12"/>
      <c r="V54" s="13"/>
      <c r="W54" s="14"/>
      <c r="X54" s="18">
        <f t="shared" si="8"/>
        <v>0</v>
      </c>
      <c r="Y54" s="19"/>
      <c r="Z54" s="20"/>
    </row>
    <row r="55" spans="2:28" ht="15.75" customHeight="1" x14ac:dyDescent="0.2">
      <c r="B55" s="100">
        <v>8.4</v>
      </c>
      <c r="C55" s="17"/>
      <c r="D55" s="15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7"/>
      <c r="Q55" s="10"/>
      <c r="R55" s="11"/>
      <c r="S55" s="10"/>
      <c r="T55" s="11"/>
      <c r="U55" s="12"/>
      <c r="V55" s="13"/>
      <c r="W55" s="14"/>
      <c r="X55" s="18">
        <f t="shared" si="8"/>
        <v>0</v>
      </c>
      <c r="Y55" s="19"/>
      <c r="Z55" s="20"/>
    </row>
    <row r="56" spans="2:28" ht="15.75" customHeight="1" x14ac:dyDescent="0.2">
      <c r="B56" s="100">
        <v>8.5</v>
      </c>
      <c r="C56" s="17"/>
      <c r="D56" s="15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7"/>
      <c r="Q56" s="10"/>
      <c r="R56" s="11"/>
      <c r="S56" s="10"/>
      <c r="T56" s="11"/>
      <c r="U56" s="12"/>
      <c r="V56" s="13"/>
      <c r="W56" s="14"/>
      <c r="X56" s="18">
        <f t="shared" si="8"/>
        <v>0</v>
      </c>
      <c r="Y56" s="19"/>
      <c r="Z56" s="20"/>
    </row>
    <row r="57" spans="2:28" ht="15.75" customHeight="1" x14ac:dyDescent="0.2">
      <c r="B57" s="100">
        <v>8.6</v>
      </c>
      <c r="C57" s="17"/>
      <c r="D57" s="15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/>
      <c r="Q57" s="10"/>
      <c r="R57" s="11"/>
      <c r="S57" s="10"/>
      <c r="T57" s="11"/>
      <c r="U57" s="12"/>
      <c r="V57" s="13"/>
      <c r="W57" s="14"/>
      <c r="X57" s="18">
        <f t="shared" si="8"/>
        <v>0</v>
      </c>
      <c r="Y57" s="19"/>
      <c r="Z57" s="20"/>
    </row>
    <row r="58" spans="2:28" ht="15.75" customHeight="1" x14ac:dyDescent="0.2">
      <c r="B58" s="21">
        <v>8.6999999999999993</v>
      </c>
      <c r="C58" s="29"/>
      <c r="D58" s="83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5"/>
      <c r="R58" s="17"/>
      <c r="S58" s="15"/>
      <c r="T58" s="17"/>
      <c r="U58" s="84">
        <v>0</v>
      </c>
      <c r="V58" s="85"/>
      <c r="W58" s="86"/>
      <c r="X58" s="18">
        <f>+S58*U58</f>
        <v>0</v>
      </c>
      <c r="Y58" s="19"/>
      <c r="Z58" s="20"/>
    </row>
    <row r="59" spans="2:28" s="3" customFormat="1" ht="15.75" customHeight="1" thickBot="1" x14ac:dyDescent="0.25">
      <c r="B59" s="90">
        <v>8.8000000000000007</v>
      </c>
      <c r="C59" s="71"/>
      <c r="D59" s="94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6"/>
      <c r="Q59" s="72"/>
      <c r="R59" s="71"/>
      <c r="S59" s="72"/>
      <c r="T59" s="71"/>
      <c r="U59" s="91">
        <v>0</v>
      </c>
      <c r="V59" s="92"/>
      <c r="W59" s="93"/>
      <c r="X59" s="67">
        <f t="shared" ref="X59" si="9">+S59*U59</f>
        <v>0</v>
      </c>
      <c r="Y59" s="68"/>
      <c r="Z59" s="69"/>
      <c r="AA59"/>
      <c r="AB59"/>
    </row>
    <row r="60" spans="2:28" s="3" customFormat="1" ht="15.75" customHeight="1" thickBot="1" x14ac:dyDescent="0.25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 t="s">
        <v>6</v>
      </c>
      <c r="R60" s="56"/>
      <c r="S60" s="55">
        <f>+B51</f>
        <v>8</v>
      </c>
      <c r="T60" s="56"/>
      <c r="U60" s="87" t="s">
        <v>24</v>
      </c>
      <c r="V60" s="88"/>
      <c r="W60" s="89"/>
      <c r="X60" s="45">
        <f>+SUM(X52:Z59)</f>
        <v>0</v>
      </c>
      <c r="Y60" s="46"/>
      <c r="Z60" s="47"/>
      <c r="AA60"/>
      <c r="AB60"/>
    </row>
    <row r="61" spans="2:28" s="3" customFormat="1" ht="15.75" customHeight="1" x14ac:dyDescent="0.2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/>
      <c r="AB61"/>
    </row>
    <row r="62" spans="2:28" s="3" customFormat="1" ht="15.75" customHeight="1" x14ac:dyDescent="0.2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/>
      <c r="AB62"/>
    </row>
    <row r="63" spans="2:28" s="3" customFormat="1" ht="15.75" customHeight="1" thickBot="1" x14ac:dyDescent="0.25">
      <c r="B63" s="54"/>
      <c r="C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/>
      <c r="AB63"/>
    </row>
    <row r="64" spans="2:28" s="3" customFormat="1" ht="15.75" customHeight="1" thickBot="1" x14ac:dyDescent="0.25">
      <c r="B64" s="54"/>
      <c r="C64" s="54"/>
      <c r="J64" s="103" t="s">
        <v>48</v>
      </c>
      <c r="K64" s="104"/>
      <c r="L64" s="104"/>
      <c r="M64" s="104"/>
      <c r="N64" s="104"/>
      <c r="O64" s="104"/>
      <c r="P64" s="104"/>
      <c r="Q64" s="104"/>
      <c r="R64" s="104"/>
      <c r="S64" s="104"/>
      <c r="T64" s="105"/>
      <c r="U64" s="103" t="s">
        <v>17</v>
      </c>
      <c r="V64" s="104"/>
      <c r="W64" s="105"/>
      <c r="X64" s="106">
        <f>+SUM(X16+X23+X29+X41+X46)</f>
        <v>0</v>
      </c>
      <c r="Y64" s="107"/>
      <c r="Z64" s="108"/>
      <c r="AA64"/>
      <c r="AB64"/>
    </row>
    <row r="65" spans="2:28" s="3" customFormat="1" ht="15.75" customHeight="1" thickBot="1" x14ac:dyDescent="0.25">
      <c r="B65" s="109" t="s">
        <v>62</v>
      </c>
      <c r="C65" s="110"/>
      <c r="D65" s="110"/>
      <c r="E65" s="110"/>
      <c r="F65" s="110"/>
      <c r="G65" s="110"/>
      <c r="H65" s="111"/>
      <c r="J65" s="103" t="s">
        <v>0</v>
      </c>
      <c r="K65" s="104"/>
      <c r="L65" s="104"/>
      <c r="M65" s="104"/>
      <c r="N65" s="104"/>
      <c r="O65" s="104"/>
      <c r="P65" s="104"/>
      <c r="Q65" s="104"/>
      <c r="R65" s="104"/>
      <c r="S65" s="104"/>
      <c r="T65" s="105"/>
      <c r="U65" s="103">
        <v>0</v>
      </c>
      <c r="V65" s="104"/>
      <c r="W65" s="105"/>
      <c r="X65" s="106">
        <f>+X64*U65</f>
        <v>0</v>
      </c>
      <c r="Y65" s="107"/>
      <c r="Z65" s="108"/>
      <c r="AA65"/>
      <c r="AB65"/>
    </row>
    <row r="66" spans="2:28" s="3" customFormat="1" ht="15.75" customHeight="1" thickBot="1" x14ac:dyDescent="0.25">
      <c r="B66" s="112"/>
      <c r="C66" s="113"/>
      <c r="D66" s="113"/>
      <c r="E66" s="113"/>
      <c r="F66" s="113"/>
      <c r="G66" s="113"/>
      <c r="H66" s="114"/>
      <c r="J66" s="103" t="s">
        <v>1</v>
      </c>
      <c r="K66" s="104"/>
      <c r="L66" s="104"/>
      <c r="M66" s="104"/>
      <c r="N66" s="104"/>
      <c r="O66" s="104"/>
      <c r="P66" s="104"/>
      <c r="Q66" s="104"/>
      <c r="R66" s="104"/>
      <c r="S66" s="104"/>
      <c r="T66" s="105"/>
      <c r="U66" s="103">
        <v>0</v>
      </c>
      <c r="V66" s="104"/>
      <c r="W66" s="105"/>
      <c r="X66" s="106">
        <f>+(X64+X65)*U66</f>
        <v>0</v>
      </c>
      <c r="Y66" s="107"/>
      <c r="Z66" s="108"/>
      <c r="AA66"/>
      <c r="AB66"/>
    </row>
    <row r="67" spans="2:28" s="3" customFormat="1" ht="15.75" customHeight="1" thickBot="1" x14ac:dyDescent="0.25">
      <c r="B67" s="112"/>
      <c r="C67" s="113"/>
      <c r="D67" s="113"/>
      <c r="E67" s="113"/>
      <c r="F67" s="113"/>
      <c r="G67" s="113"/>
      <c r="H67" s="114"/>
      <c r="J67" s="103" t="s">
        <v>2</v>
      </c>
      <c r="K67" s="104"/>
      <c r="L67" s="104"/>
      <c r="M67" s="104"/>
      <c r="N67" s="104"/>
      <c r="O67" s="104"/>
      <c r="P67" s="104"/>
      <c r="Q67" s="104"/>
      <c r="R67" s="104"/>
      <c r="S67" s="104"/>
      <c r="T67" s="105"/>
      <c r="U67" s="103">
        <v>0</v>
      </c>
      <c r="V67" s="104"/>
      <c r="W67" s="105"/>
      <c r="X67" s="106">
        <f>+SUM(X64:Z66)</f>
        <v>0</v>
      </c>
      <c r="Y67" s="107"/>
      <c r="Z67" s="108"/>
      <c r="AA67"/>
      <c r="AB67"/>
    </row>
    <row r="68" spans="2:28" s="3" customFormat="1" ht="15" customHeight="1" thickBot="1" x14ac:dyDescent="0.25">
      <c r="B68" s="112"/>
      <c r="C68" s="113"/>
      <c r="D68" s="113"/>
      <c r="E68" s="113"/>
      <c r="F68" s="113"/>
      <c r="G68" s="113"/>
      <c r="H68" s="114"/>
      <c r="I68"/>
      <c r="J68" s="103" t="s">
        <v>16</v>
      </c>
      <c r="K68" s="104"/>
      <c r="L68" s="104"/>
      <c r="M68" s="104"/>
      <c r="N68" s="104"/>
      <c r="O68" s="104"/>
      <c r="P68" s="104"/>
      <c r="Q68" s="104"/>
      <c r="R68" s="104"/>
      <c r="S68" s="104"/>
      <c r="T68" s="105"/>
      <c r="U68" s="103">
        <v>0.19</v>
      </c>
      <c r="V68" s="104"/>
      <c r="W68" s="105"/>
      <c r="X68" s="106">
        <f>+U68*X67</f>
        <v>0</v>
      </c>
      <c r="Y68" s="107"/>
      <c r="Z68" s="108"/>
      <c r="AA68"/>
      <c r="AB68"/>
    </row>
    <row r="69" spans="2:28" s="3" customFormat="1" ht="15" customHeight="1" thickBot="1" x14ac:dyDescent="0.25">
      <c r="B69" s="115"/>
      <c r="C69" s="116"/>
      <c r="D69" s="116"/>
      <c r="E69" s="116"/>
      <c r="F69" s="116"/>
      <c r="G69" s="116"/>
      <c r="H69" s="117"/>
      <c r="I69"/>
      <c r="J69" s="103" t="s">
        <v>15</v>
      </c>
      <c r="K69" s="104"/>
      <c r="L69" s="104"/>
      <c r="M69" s="104"/>
      <c r="N69" s="104"/>
      <c r="O69" s="104"/>
      <c r="P69" s="104"/>
      <c r="Q69" s="104"/>
      <c r="R69" s="104"/>
      <c r="S69" s="104"/>
      <c r="T69" s="105"/>
      <c r="U69" s="103" t="s">
        <v>11</v>
      </c>
      <c r="V69" s="104"/>
      <c r="W69" s="105"/>
      <c r="X69" s="106">
        <f>+X67+X68</f>
        <v>0</v>
      </c>
      <c r="Y69" s="107"/>
      <c r="Z69" s="108"/>
      <c r="AA69"/>
      <c r="AB69"/>
    </row>
    <row r="70" spans="2:28" s="3" customFormat="1" x14ac:dyDescent="0.2">
      <c r="B70"/>
      <c r="C70"/>
      <c r="D70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/>
      <c r="S70"/>
      <c r="T70"/>
      <c r="U70"/>
      <c r="V70"/>
      <c r="W70"/>
      <c r="X70"/>
      <c r="Y70"/>
      <c r="Z70"/>
      <c r="AA70"/>
      <c r="AB70"/>
    </row>
    <row r="71" spans="2:28" s="3" customFormat="1" x14ac:dyDescent="0.2"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28" s="3" customFormat="1" x14ac:dyDescent="0.2">
      <c r="D72" s="5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</row>
    <row r="73" spans="2:28" s="3" customFormat="1" x14ac:dyDescent="0.2">
      <c r="D73" s="5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</row>
    <row r="74" spans="2:28" s="3" customFormat="1" x14ac:dyDescent="0.2">
      <c r="D74" s="5"/>
      <c r="I74" s="4"/>
      <c r="J74" s="2"/>
    </row>
  </sheetData>
  <mergeCells count="325">
    <mergeCell ref="Q14:R14"/>
    <mergeCell ref="Q15:R15"/>
    <mergeCell ref="Q17:R17"/>
    <mergeCell ref="Q16:R16"/>
    <mergeCell ref="Q20:R20"/>
    <mergeCell ref="Q21:R21"/>
    <mergeCell ref="Q22:R22"/>
    <mergeCell ref="B16:C16"/>
    <mergeCell ref="B20:C20"/>
    <mergeCell ref="B21:C21"/>
    <mergeCell ref="B22:C22"/>
    <mergeCell ref="B19:C19"/>
    <mergeCell ref="B14:C14"/>
    <mergeCell ref="B15:C15"/>
    <mergeCell ref="B17:C17"/>
    <mergeCell ref="D14:P14"/>
    <mergeCell ref="D15:P15"/>
    <mergeCell ref="D17:P17"/>
    <mergeCell ref="D16:P16"/>
    <mergeCell ref="D20:P20"/>
    <mergeCell ref="D21:P21"/>
    <mergeCell ref="D22:P22"/>
    <mergeCell ref="D19:P19"/>
    <mergeCell ref="B6:AB7"/>
    <mergeCell ref="B10:D10"/>
    <mergeCell ref="S13:T13"/>
    <mergeCell ref="U13:W13"/>
    <mergeCell ref="X13:Z13"/>
    <mergeCell ref="E8:Q8"/>
    <mergeCell ref="E9:Q9"/>
    <mergeCell ref="E10:Q10"/>
    <mergeCell ref="D13:P13"/>
    <mergeCell ref="Q13:R13"/>
    <mergeCell ref="B13:C13"/>
    <mergeCell ref="B8:D8"/>
    <mergeCell ref="B9:D9"/>
    <mergeCell ref="T8:U8"/>
    <mergeCell ref="Y8:Z8"/>
    <mergeCell ref="T9:U9"/>
    <mergeCell ref="W8:X8"/>
    <mergeCell ref="B11:D11"/>
    <mergeCell ref="E11:Q11"/>
    <mergeCell ref="V9:Z9"/>
    <mergeCell ref="B23:C23"/>
    <mergeCell ref="B24:C24"/>
    <mergeCell ref="B26:C26"/>
    <mergeCell ref="D30:P30"/>
    <mergeCell ref="D31:P31"/>
    <mergeCell ref="D25:P25"/>
    <mergeCell ref="D26:P26"/>
    <mergeCell ref="D28:P28"/>
    <mergeCell ref="D29:P29"/>
    <mergeCell ref="D23:P23"/>
    <mergeCell ref="D24:P24"/>
    <mergeCell ref="Q30:R30"/>
    <mergeCell ref="Q31:R31"/>
    <mergeCell ref="Q33:R33"/>
    <mergeCell ref="Q35:R35"/>
    <mergeCell ref="Q24:R24"/>
    <mergeCell ref="Q25:R25"/>
    <mergeCell ref="Q26:R26"/>
    <mergeCell ref="Q28:R28"/>
    <mergeCell ref="B28:C28"/>
    <mergeCell ref="B25:C25"/>
    <mergeCell ref="B29:C29"/>
    <mergeCell ref="B30:C30"/>
    <mergeCell ref="B31:C31"/>
    <mergeCell ref="Q19:R19"/>
    <mergeCell ref="Q23:R23"/>
    <mergeCell ref="Q29:R29"/>
    <mergeCell ref="U14:W14"/>
    <mergeCell ref="X14:Z14"/>
    <mergeCell ref="X15:Z15"/>
    <mergeCell ref="X17:Z17"/>
    <mergeCell ref="U23:W23"/>
    <mergeCell ref="U24:W24"/>
    <mergeCell ref="U25:W25"/>
    <mergeCell ref="U26:W26"/>
    <mergeCell ref="U28:W28"/>
    <mergeCell ref="U15:W15"/>
    <mergeCell ref="U17:W17"/>
    <mergeCell ref="U16:W16"/>
    <mergeCell ref="U20:W20"/>
    <mergeCell ref="U21:W21"/>
    <mergeCell ref="U22:W22"/>
    <mergeCell ref="U19:W19"/>
    <mergeCell ref="S14:T14"/>
    <mergeCell ref="S15:T15"/>
    <mergeCell ref="S17:T17"/>
    <mergeCell ref="S16:T16"/>
    <mergeCell ref="S20:T20"/>
    <mergeCell ref="X16:Z16"/>
    <mergeCell ref="X20:Z20"/>
    <mergeCell ref="X21:Z21"/>
    <mergeCell ref="X22:Z22"/>
    <mergeCell ref="S29:T29"/>
    <mergeCell ref="S30:T30"/>
    <mergeCell ref="S31:T31"/>
    <mergeCell ref="U29:W29"/>
    <mergeCell ref="U30:W30"/>
    <mergeCell ref="U31:W31"/>
    <mergeCell ref="S24:T24"/>
    <mergeCell ref="S25:T25"/>
    <mergeCell ref="S26:T26"/>
    <mergeCell ref="S28:T28"/>
    <mergeCell ref="S21:T21"/>
    <mergeCell ref="S22:T22"/>
    <mergeCell ref="S19:T19"/>
    <mergeCell ref="S23:T23"/>
    <mergeCell ref="B41:C41"/>
    <mergeCell ref="D41:P41"/>
    <mergeCell ref="S41:T41"/>
    <mergeCell ref="U41:W41"/>
    <mergeCell ref="X41:Z41"/>
    <mergeCell ref="Q41:R41"/>
    <mergeCell ref="Q42:R42"/>
    <mergeCell ref="X31:Z31"/>
    <mergeCell ref="X33:Z33"/>
    <mergeCell ref="X35:Z35"/>
    <mergeCell ref="U35:W35"/>
    <mergeCell ref="S33:T33"/>
    <mergeCell ref="S35:T35"/>
    <mergeCell ref="B33:C33"/>
    <mergeCell ref="B35:C35"/>
    <mergeCell ref="U40:W40"/>
    <mergeCell ref="X40:Z40"/>
    <mergeCell ref="U33:W33"/>
    <mergeCell ref="D33:P33"/>
    <mergeCell ref="D35:P35"/>
    <mergeCell ref="B36:C36"/>
    <mergeCell ref="B37:C37"/>
    <mergeCell ref="B40:C40"/>
    <mergeCell ref="Q36:R36"/>
    <mergeCell ref="X44:Z44"/>
    <mergeCell ref="D45:P45"/>
    <mergeCell ref="B43:C43"/>
    <mergeCell ref="S43:T43"/>
    <mergeCell ref="U43:W43"/>
    <mergeCell ref="X43:Z43"/>
    <mergeCell ref="Q43:R43"/>
    <mergeCell ref="B42:C42"/>
    <mergeCell ref="D42:P42"/>
    <mergeCell ref="S42:T42"/>
    <mergeCell ref="U42:W42"/>
    <mergeCell ref="X42:Z42"/>
    <mergeCell ref="B64:C64"/>
    <mergeCell ref="E70:Q70"/>
    <mergeCell ref="U64:W64"/>
    <mergeCell ref="X64:Z64"/>
    <mergeCell ref="B63:C63"/>
    <mergeCell ref="Q63:R63"/>
    <mergeCell ref="S63:T63"/>
    <mergeCell ref="U63:W63"/>
    <mergeCell ref="X61:Z61"/>
    <mergeCell ref="B62:C62"/>
    <mergeCell ref="D62:P62"/>
    <mergeCell ref="Q62:R62"/>
    <mergeCell ref="S62:T62"/>
    <mergeCell ref="U62:W62"/>
    <mergeCell ref="X62:Z62"/>
    <mergeCell ref="B61:C61"/>
    <mergeCell ref="D61:P61"/>
    <mergeCell ref="Q61:R61"/>
    <mergeCell ref="S61:T61"/>
    <mergeCell ref="U61:W61"/>
    <mergeCell ref="J64:T64"/>
    <mergeCell ref="X63:Z63"/>
    <mergeCell ref="E73:Q73"/>
    <mergeCell ref="U67:W67"/>
    <mergeCell ref="J68:T68"/>
    <mergeCell ref="U68:W68"/>
    <mergeCell ref="J69:T69"/>
    <mergeCell ref="U69:W69"/>
    <mergeCell ref="X65:Z65"/>
    <mergeCell ref="E72:Q72"/>
    <mergeCell ref="U66:W66"/>
    <mergeCell ref="X66:Z66"/>
    <mergeCell ref="X68:Z68"/>
    <mergeCell ref="X69:Z69"/>
    <mergeCell ref="U65:W65"/>
    <mergeCell ref="X67:Z67"/>
    <mergeCell ref="J65:T65"/>
    <mergeCell ref="J66:T66"/>
    <mergeCell ref="J67:T67"/>
    <mergeCell ref="B65:H69"/>
    <mergeCell ref="B60:C60"/>
    <mergeCell ref="D60:P60"/>
    <mergeCell ref="Q60:R60"/>
    <mergeCell ref="S60:T60"/>
    <mergeCell ref="U60:W60"/>
    <mergeCell ref="X60:Z60"/>
    <mergeCell ref="B47:C47"/>
    <mergeCell ref="D47:P47"/>
    <mergeCell ref="Q47:R47"/>
    <mergeCell ref="S47:T47"/>
    <mergeCell ref="U47:W47"/>
    <mergeCell ref="X47:Z47"/>
    <mergeCell ref="B49:C49"/>
    <mergeCell ref="D49:P49"/>
    <mergeCell ref="Q49:R49"/>
    <mergeCell ref="S49:T49"/>
    <mergeCell ref="U49:W49"/>
    <mergeCell ref="X49:Z49"/>
    <mergeCell ref="B50:C50"/>
    <mergeCell ref="D50:P50"/>
    <mergeCell ref="Q50:R50"/>
    <mergeCell ref="S50:T50"/>
    <mergeCell ref="U50:W50"/>
    <mergeCell ref="X50:Z50"/>
    <mergeCell ref="D44:P44"/>
    <mergeCell ref="Q45:R45"/>
    <mergeCell ref="S45:T45"/>
    <mergeCell ref="U45:W45"/>
    <mergeCell ref="X45:Z45"/>
    <mergeCell ref="B44:C44"/>
    <mergeCell ref="U44:W44"/>
    <mergeCell ref="B59:C59"/>
    <mergeCell ref="D59:P59"/>
    <mergeCell ref="Q59:R59"/>
    <mergeCell ref="S59:T59"/>
    <mergeCell ref="U59:W59"/>
    <mergeCell ref="X59:Z59"/>
    <mergeCell ref="B51:C51"/>
    <mergeCell ref="D51:P51"/>
    <mergeCell ref="Q51:R51"/>
    <mergeCell ref="S51:T51"/>
    <mergeCell ref="U51:W51"/>
    <mergeCell ref="X51:Z51"/>
    <mergeCell ref="D52:P52"/>
    <mergeCell ref="Q52:R52"/>
    <mergeCell ref="S52:T52"/>
    <mergeCell ref="U52:W52"/>
    <mergeCell ref="X52:Z52"/>
    <mergeCell ref="B48:C48"/>
    <mergeCell ref="D48:P48"/>
    <mergeCell ref="Q48:R48"/>
    <mergeCell ref="S48:T48"/>
    <mergeCell ref="U48:W48"/>
    <mergeCell ref="X48:Z48"/>
    <mergeCell ref="B58:C58"/>
    <mergeCell ref="D58:P58"/>
    <mergeCell ref="Q58:R58"/>
    <mergeCell ref="S58:T58"/>
    <mergeCell ref="U58:W58"/>
    <mergeCell ref="X58:Z58"/>
    <mergeCell ref="B52:C52"/>
    <mergeCell ref="B53:C53"/>
    <mergeCell ref="B54:C54"/>
    <mergeCell ref="B55:C55"/>
    <mergeCell ref="B56:C56"/>
    <mergeCell ref="B57:C57"/>
    <mergeCell ref="D54:P54"/>
    <mergeCell ref="B46:C46"/>
    <mergeCell ref="D46:P46"/>
    <mergeCell ref="Q46:R46"/>
    <mergeCell ref="B18:C18"/>
    <mergeCell ref="D18:P18"/>
    <mergeCell ref="Q18:R18"/>
    <mergeCell ref="S18:T18"/>
    <mergeCell ref="U18:W18"/>
    <mergeCell ref="X18:Z18"/>
    <mergeCell ref="X19:Z19"/>
    <mergeCell ref="X26:Z26"/>
    <mergeCell ref="X28:Z28"/>
    <mergeCell ref="U37:W37"/>
    <mergeCell ref="X37:Z37"/>
    <mergeCell ref="Q40:R40"/>
    <mergeCell ref="S40:T40"/>
    <mergeCell ref="D43:P43"/>
    <mergeCell ref="Q44:R44"/>
    <mergeCell ref="S44:T44"/>
    <mergeCell ref="D40:P40"/>
    <mergeCell ref="S46:T46"/>
    <mergeCell ref="U46:W46"/>
    <mergeCell ref="X46:Z46"/>
    <mergeCell ref="B45:C45"/>
    <mergeCell ref="S34:T34"/>
    <mergeCell ref="S32:T32"/>
    <mergeCell ref="S38:T38"/>
    <mergeCell ref="S39:T39"/>
    <mergeCell ref="X29:Z29"/>
    <mergeCell ref="X30:Z30"/>
    <mergeCell ref="X23:Z23"/>
    <mergeCell ref="X24:Z24"/>
    <mergeCell ref="X25:Z25"/>
    <mergeCell ref="S36:T36"/>
    <mergeCell ref="U36:W36"/>
    <mergeCell ref="X36:Z36"/>
    <mergeCell ref="S37:T37"/>
    <mergeCell ref="B39:C39"/>
    <mergeCell ref="D32:P32"/>
    <mergeCell ref="D34:P34"/>
    <mergeCell ref="D38:P38"/>
    <mergeCell ref="D39:P39"/>
    <mergeCell ref="B32:C32"/>
    <mergeCell ref="B34:C34"/>
    <mergeCell ref="Q32:R32"/>
    <mergeCell ref="Q34:R34"/>
    <mergeCell ref="Q38:R38"/>
    <mergeCell ref="Q39:R39"/>
    <mergeCell ref="Q37:R37"/>
    <mergeCell ref="D55:P55"/>
    <mergeCell ref="D56:P56"/>
    <mergeCell ref="D57:P57"/>
    <mergeCell ref="X53:Z53"/>
    <mergeCell ref="X54:Z54"/>
    <mergeCell ref="X55:Z55"/>
    <mergeCell ref="X56:Z56"/>
    <mergeCell ref="X57:Z57"/>
    <mergeCell ref="B27:C27"/>
    <mergeCell ref="D27:P27"/>
    <mergeCell ref="Q27:R27"/>
    <mergeCell ref="S27:T27"/>
    <mergeCell ref="U27:W27"/>
    <mergeCell ref="X27:Z27"/>
    <mergeCell ref="U32:W32"/>
    <mergeCell ref="U34:W34"/>
    <mergeCell ref="U39:W39"/>
    <mergeCell ref="U38:W38"/>
    <mergeCell ref="X32:Z32"/>
    <mergeCell ref="X34:Z34"/>
    <mergeCell ref="X38:Z38"/>
    <mergeCell ref="X39:Z39"/>
    <mergeCell ref="D53:P53"/>
    <mergeCell ref="B38:C38"/>
  </mergeCells>
  <phoneticPr fontId="2" type="noConversion"/>
  <pageMargins left="0.31496062992125984" right="0.31496062992125984" top="0.74803149606299213" bottom="0.74803149606299213" header="0.31496062992125984" footer="0.31496062992125984"/>
  <pageSetup scale="39" fitToHeight="3" orientation="portrait" horizontalDpi="300" verticalDpi="360" r:id="rId1"/>
  <headerFooter>
    <oddHeader>&amp;CLICITACION CLUB PROVIDENCIA</oddHeader>
    <oddFooter>&amp;CITEMIZADO TIPO AMPLIACION CAMERINES NUEVA PISCINA TEMPERADA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ITEMIZADO AMPLIAC CAMERINES CP</dc:title>
  <dc:subject>ITEMIZADO TIPO CP</dc:subject>
  <dc:creator>CLUB PROVIDENCIA</dc:creator>
  <cp:keywords>CLUB PROVIDENCIA</cp:keywords>
  <cp:lastModifiedBy>Maikol Castillo</cp:lastModifiedBy>
  <cp:lastPrinted>2023-07-04T20:58:44Z</cp:lastPrinted>
  <dcterms:created xsi:type="dcterms:W3CDTF">2015-02-27T18:29:28Z</dcterms:created>
  <dcterms:modified xsi:type="dcterms:W3CDTF">2023-09-21T19:48:28Z</dcterms:modified>
</cp:coreProperties>
</file>